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omisja-my.sharepoint.com/personal/anna_niewczas_lodz_oke_gov_pl/Documents/Ania/ET262/Asystenci_262/"/>
    </mc:Choice>
  </mc:AlternateContent>
  <xr:revisionPtr revIDLastSave="547" documentId="13_ncr:1_{AA32D933-FCD2-46FB-A1A8-A2C3CAFD993F}" xr6:coauthVersionLast="47" xr6:coauthVersionMax="47" xr10:uidLastSave="{131C98BF-D835-4FA1-A114-2F67C475232D}"/>
  <bookViews>
    <workbookView xWindow="-120" yWindow="-120" windowWidth="29040" windowHeight="15720" xr2:uid="{358E9E7D-1914-40BB-A30D-0425ED98FEF5}"/>
  </bookViews>
  <sheets>
    <sheet name="KALKULATOR LATO 2026" sheetId="1" r:id="rId1"/>
  </sheets>
  <definedNames>
    <definedName name="_xlnm._FilterDatabase" localSheetId="0" hidden="1">'KALKULATOR LATO 2026'!$A$2:$J$25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20" i="1" s="1"/>
  <c r="I14" i="1"/>
  <c r="J14" i="1" s="1"/>
  <c r="I7" i="1"/>
  <c r="J7" i="1" s="1"/>
  <c r="I23" i="1"/>
  <c r="J23" i="1" s="1"/>
  <c r="I22" i="1"/>
  <c r="J22" i="1" s="1"/>
  <c r="I18" i="1"/>
  <c r="J18" i="1" s="1"/>
  <c r="I16" i="1"/>
  <c r="J16" i="1" s="1"/>
  <c r="I11" i="1"/>
  <c r="J11" i="1" s="1"/>
  <c r="I1" i="1"/>
  <c r="J1" i="1"/>
  <c r="I21" i="1"/>
  <c r="J21" i="1" s="1"/>
  <c r="I19" i="1"/>
  <c r="J19" i="1" s="1"/>
  <c r="I17" i="1"/>
  <c r="J17" i="1" s="1"/>
  <c r="I15" i="1"/>
  <c r="J15" i="1" s="1"/>
  <c r="I13" i="1"/>
  <c r="J13" i="1" s="1"/>
  <c r="I12" i="1"/>
  <c r="J12" i="1" s="1"/>
  <c r="I10" i="1"/>
  <c r="J10" i="1" s="1"/>
  <c r="I9" i="1"/>
  <c r="J9" i="1" s="1"/>
  <c r="I8" i="1"/>
  <c r="J8" i="1" s="1"/>
  <c r="I6" i="1"/>
  <c r="J6" i="1" s="1"/>
  <c r="I5" i="1"/>
  <c r="J5" i="1" s="1"/>
  <c r="I4" i="1"/>
  <c r="J4" i="1" s="1"/>
  <c r="I3" i="1"/>
  <c r="J3" i="1" s="1"/>
</calcChain>
</file>

<file path=xl/sharedStrings.xml><?xml version="1.0" encoding="utf-8"?>
<sst xmlns="http://schemas.openxmlformats.org/spreadsheetml/2006/main" count="74" uniqueCount="54">
  <si>
    <t>Kwalifikacja</t>
  </si>
  <si>
    <t>Nazwa kwalifikacji</t>
  </si>
  <si>
    <r>
      <t xml:space="preserve">liczba zdających - </t>
    </r>
    <r>
      <rPr>
        <b/>
        <u/>
        <sz val="10"/>
        <rFont val="Aptos Narrow"/>
        <family val="2"/>
        <charset val="238"/>
        <scheme val="minor"/>
      </rPr>
      <t>zgłoszonych</t>
    </r>
    <r>
      <rPr>
        <b/>
        <sz val="10"/>
        <rFont val="Aptos Narrow"/>
        <family val="2"/>
        <charset val="238"/>
        <scheme val="minor"/>
      </rPr>
      <t xml:space="preserve"> do egzaminu</t>
    </r>
  </si>
  <si>
    <r>
      <t>liczba stanowisk na 1 zmianie -</t>
    </r>
    <r>
      <rPr>
        <b/>
        <u/>
        <sz val="10"/>
        <rFont val="Aptos Narrow"/>
        <family val="2"/>
        <charset val="238"/>
        <scheme val="minor"/>
      </rPr>
      <t xml:space="preserve"> bez stanowisk zapasowych</t>
    </r>
  </si>
  <si>
    <t>model</t>
  </si>
  <si>
    <t>czas egz. (min)</t>
  </si>
  <si>
    <t>czas egz. (h)</t>
  </si>
  <si>
    <t>dla wszystkich
[czas+1]x13zł</t>
  </si>
  <si>
    <t xml:space="preserve"> </t>
  </si>
  <si>
    <t>AUD.02</t>
  </si>
  <si>
    <t>dk</t>
  </si>
  <si>
    <t>AUD.05</t>
  </si>
  <si>
    <t>AUD.11</t>
  </si>
  <si>
    <t>BUD.14</t>
  </si>
  <si>
    <t>BUD.19</t>
  </si>
  <si>
    <t>BUD.25</t>
  </si>
  <si>
    <t>DRM.08</t>
  </si>
  <si>
    <t>EKA.04</t>
  </si>
  <si>
    <t>EKA.05</t>
  </si>
  <si>
    <t>EKA.07</t>
  </si>
  <si>
    <t>HAN.02</t>
  </si>
  <si>
    <t>INF.03</t>
  </si>
  <si>
    <t>INF.04</t>
  </si>
  <si>
    <t>MEC.09</t>
  </si>
  <si>
    <t>PGF.04</t>
  </si>
  <si>
    <t>PGF.07</t>
  </si>
  <si>
    <t>PGF.08</t>
  </si>
  <si>
    <t>Prowadzenie rachunkowości</t>
  </si>
  <si>
    <t>Rejestracja, obróbka i publikacja obrazu</t>
  </si>
  <si>
    <t>Realizacja projektów graficznych i multimedialnych</t>
  </si>
  <si>
    <t>Realizacja produkcji filmowej techniką animacji</t>
  </si>
  <si>
    <t>Organizacja i kontrola robót budowlanych oraz sporządzanie kosztorysów</t>
  </si>
  <si>
    <t>Wykonywanie prac geodezyjnych związanych z katastrem i gospodarką nieruchomościami</t>
  </si>
  <si>
    <t>Organizacja, kontrola i sporządzanie kosztorysów robót wykończeniowych w budownictwie</t>
  </si>
  <si>
    <t>Organizacja i prowadzenie procesów przetwarzania drewna i materiałów drewnopochodnych</t>
  </si>
  <si>
    <t>Prowadzenie dokumentacji w jednostce organizacyjnej</t>
  </si>
  <si>
    <t>Prowadzenie spraw kadrowo-płacowych i gospodarki finansowej jednostek organizacyjnych</t>
  </si>
  <si>
    <t>Prowadzenie działań handlowych</t>
  </si>
  <si>
    <t>Tworzenie i administrowanie stronami i aplikacjami internetowymi oraz bazami danych</t>
  </si>
  <si>
    <t>Projektowanie, programowanie i testowanie aplikacji</t>
  </si>
  <si>
    <t>Organizacja i nadzorowanie procesów produkcji maszyn i urządzeń</t>
  </si>
  <si>
    <t>Przygotowywanie oraz wykonywanie prac graficznych i publikacji cyfrowych</t>
  </si>
  <si>
    <t>Wykonywanie przekazu reklamowego</t>
  </si>
  <si>
    <t>Zarządzanie kampanią reklamową</t>
  </si>
  <si>
    <t>liczba zmian</t>
  </si>
  <si>
    <t>suma dk</t>
  </si>
  <si>
    <t>EE.21</t>
  </si>
  <si>
    <t>Eksploatacja i programowanie urządzeń i systemów mechatronicznych</t>
  </si>
  <si>
    <t>BUD.15</t>
  </si>
  <si>
    <t>Organizacja robót związanych z budową i utrzymaniem dróg i obiektów inżynierskich oraz sporządzanie kosztorysów</t>
  </si>
  <si>
    <t>EKA.06</t>
  </si>
  <si>
    <t>Wykonywanie prac biurowych</t>
  </si>
  <si>
    <t>MEC.10</t>
  </si>
  <si>
    <t>Organizacja i wykonywanie prac spawalniczych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</si>
</sst>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u/>
      <sz val="1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6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Normalny" xfId="0" builtinId="0"/>
    <cellStyle name="Normalny_Arkusz1" xfId="2" xr:uid="{CB5DB568-D817-4AD3-A6CD-5CF077C96C6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B50-F2AA-48CB-9C08-C14D6B7136A4}">
  <dimension ref="A1:J31"/>
  <sheetViews>
    <sheetView tabSelected="1" workbookViewId="0">
      <pane ySplit="2" topLeftCell="A3" activePane="bottomLeft" state="frozen"/>
      <selection activeCell="A2" sqref="A2"/>
      <selection pane="bottomLeft" activeCell="A20" sqref="A20:XFD20"/>
    </sheetView>
  </sheetViews>
  <sheetFormatPr defaultRowHeight="15" x14ac:dyDescent="0.25"/>
  <cols>
    <col min="1" max="1" width="12.140625" customWidth="1"/>
    <col min="2" max="2" width="48.42578125" customWidth="1"/>
    <col min="3" max="3" width="22.85546875" customWidth="1"/>
    <col min="4" max="4" width="14" customWidth="1"/>
    <col min="5" max="5" width="17.140625" customWidth="1"/>
    <col min="8" max="8" width="9.140625" customWidth="1"/>
    <col min="9" max="9" width="16.5703125" hidden="1" customWidth="1"/>
    <col min="10" max="10" width="14.140625" bestFit="1" customWidth="1"/>
  </cols>
  <sheetData>
    <row r="1" spans="1:10" ht="39" hidden="1" customHeight="1" x14ac:dyDescent="0.25">
      <c r="A1" s="1"/>
      <c r="B1" s="2"/>
      <c r="C1" s="3"/>
      <c r="D1" s="3"/>
      <c r="E1" s="3"/>
      <c r="F1" s="4">
        <v>35.18</v>
      </c>
      <c r="G1" s="5"/>
      <c r="H1" s="3"/>
      <c r="I1" s="6" t="e">
        <f>SUM(#REF!)</f>
        <v>#REF!</v>
      </c>
      <c r="J1" s="7" t="e">
        <f>SUM(#REF!)</f>
        <v>#REF!</v>
      </c>
    </row>
    <row r="2" spans="1:10" ht="54" x14ac:dyDescent="0.25">
      <c r="A2" s="1" t="s">
        <v>0</v>
      </c>
      <c r="B2" s="8" t="s">
        <v>1</v>
      </c>
      <c r="C2" s="9" t="s">
        <v>44</v>
      </c>
      <c r="D2" s="9" t="s">
        <v>2</v>
      </c>
      <c r="E2" s="9" t="s">
        <v>3</v>
      </c>
      <c r="F2" s="10" t="s">
        <v>4</v>
      </c>
      <c r="G2" s="10" t="s">
        <v>5</v>
      </c>
      <c r="H2" s="11" t="s">
        <v>6</v>
      </c>
      <c r="I2" s="12" t="s">
        <v>7</v>
      </c>
      <c r="J2" s="13" t="s">
        <v>45</v>
      </c>
    </row>
    <row r="3" spans="1:10" x14ac:dyDescent="0.25">
      <c r="A3" s="14" t="s">
        <v>9</v>
      </c>
      <c r="B3" s="15" t="s">
        <v>28</v>
      </c>
      <c r="C3" s="17"/>
      <c r="D3" s="18"/>
      <c r="E3" s="18"/>
      <c r="F3" s="21" t="s">
        <v>10</v>
      </c>
      <c r="G3" s="18">
        <v>180</v>
      </c>
      <c r="H3" s="16">
        <v>3</v>
      </c>
      <c r="I3" s="6">
        <f t="shared" ref="I3:I11" si="0">(H3+1)*C3*$F$1</f>
        <v>0</v>
      </c>
      <c r="J3" s="7">
        <f t="shared" ref="J3:J23" si="1">I3</f>
        <v>0</v>
      </c>
    </row>
    <row r="4" spans="1:10" x14ac:dyDescent="0.25">
      <c r="A4" s="14" t="s">
        <v>11</v>
      </c>
      <c r="B4" s="15" t="s">
        <v>29</v>
      </c>
      <c r="C4" s="17"/>
      <c r="D4" s="17"/>
      <c r="E4" s="17"/>
      <c r="F4" s="21" t="s">
        <v>10</v>
      </c>
      <c r="G4" s="16">
        <v>180</v>
      </c>
      <c r="H4" s="17">
        <v>3</v>
      </c>
      <c r="I4" s="6">
        <f t="shared" si="0"/>
        <v>0</v>
      </c>
      <c r="J4" s="7">
        <f t="shared" si="1"/>
        <v>0</v>
      </c>
    </row>
    <row r="5" spans="1:10" x14ac:dyDescent="0.25">
      <c r="A5" s="14" t="s">
        <v>12</v>
      </c>
      <c r="B5" s="15" t="s">
        <v>30</v>
      </c>
      <c r="C5" s="17"/>
      <c r="D5" s="18"/>
      <c r="E5" s="18"/>
      <c r="F5" s="21" t="s">
        <v>10</v>
      </c>
      <c r="G5" s="21">
        <v>210</v>
      </c>
      <c r="H5" s="16">
        <v>3.5</v>
      </c>
      <c r="I5" s="6">
        <f t="shared" si="0"/>
        <v>0</v>
      </c>
      <c r="J5" s="7">
        <f t="shared" si="1"/>
        <v>0</v>
      </c>
    </row>
    <row r="6" spans="1:10" ht="30" x14ac:dyDescent="0.25">
      <c r="A6" s="14" t="s">
        <v>13</v>
      </c>
      <c r="B6" s="15" t="s">
        <v>31</v>
      </c>
      <c r="C6" s="17"/>
      <c r="D6" s="17"/>
      <c r="E6" s="17"/>
      <c r="F6" s="21" t="s">
        <v>10</v>
      </c>
      <c r="G6" s="16">
        <v>180</v>
      </c>
      <c r="H6" s="17">
        <v>3</v>
      </c>
      <c r="I6" s="6">
        <f t="shared" si="0"/>
        <v>0</v>
      </c>
      <c r="J6" s="7">
        <f t="shared" si="1"/>
        <v>0</v>
      </c>
    </row>
    <row r="7" spans="1:10" ht="45" x14ac:dyDescent="0.25">
      <c r="A7" s="14" t="s">
        <v>48</v>
      </c>
      <c r="B7" s="15" t="s">
        <v>49</v>
      </c>
      <c r="C7" s="17"/>
      <c r="D7" s="17"/>
      <c r="E7" s="17"/>
      <c r="F7" s="21" t="s">
        <v>10</v>
      </c>
      <c r="G7" s="16">
        <v>180</v>
      </c>
      <c r="H7" s="17">
        <v>3</v>
      </c>
      <c r="I7" s="6">
        <f t="shared" ref="I7" si="2">(H7+1)*C7*$F$1</f>
        <v>0</v>
      </c>
      <c r="J7" s="7">
        <f t="shared" ref="J7" si="3">I7</f>
        <v>0</v>
      </c>
    </row>
    <row r="8" spans="1:10" ht="30" x14ac:dyDescent="0.25">
      <c r="A8" s="14" t="s">
        <v>14</v>
      </c>
      <c r="B8" s="15" t="s">
        <v>32</v>
      </c>
      <c r="C8" s="17"/>
      <c r="D8" s="18"/>
      <c r="E8" s="18"/>
      <c r="F8" s="21" t="s">
        <v>10</v>
      </c>
      <c r="G8" s="18">
        <v>150</v>
      </c>
      <c r="H8" s="16">
        <v>2.5</v>
      </c>
      <c r="I8" s="6">
        <f t="shared" si="0"/>
        <v>0</v>
      </c>
      <c r="J8" s="7">
        <f t="shared" si="1"/>
        <v>0</v>
      </c>
    </row>
    <row r="9" spans="1:10" ht="30" x14ac:dyDescent="0.25">
      <c r="A9" s="14" t="s">
        <v>15</v>
      </c>
      <c r="B9" s="15" t="s">
        <v>33</v>
      </c>
      <c r="C9" s="17"/>
      <c r="D9" s="18"/>
      <c r="E9" s="18"/>
      <c r="F9" s="21" t="s">
        <v>10</v>
      </c>
      <c r="G9" s="21">
        <v>180</v>
      </c>
      <c r="H9" s="17">
        <v>3</v>
      </c>
      <c r="I9" s="6">
        <f t="shared" si="0"/>
        <v>0</v>
      </c>
      <c r="J9" s="7">
        <f t="shared" si="1"/>
        <v>0</v>
      </c>
    </row>
    <row r="10" spans="1:10" ht="30" x14ac:dyDescent="0.25">
      <c r="A10" s="14" t="s">
        <v>16</v>
      </c>
      <c r="B10" s="15" t="s">
        <v>34</v>
      </c>
      <c r="C10" s="17"/>
      <c r="D10" s="17"/>
      <c r="E10" s="17"/>
      <c r="F10" s="21" t="s">
        <v>10</v>
      </c>
      <c r="G10" s="16">
        <v>180</v>
      </c>
      <c r="H10" s="17">
        <v>3</v>
      </c>
      <c r="I10" s="6">
        <f t="shared" si="0"/>
        <v>0</v>
      </c>
      <c r="J10" s="7">
        <f t="shared" si="1"/>
        <v>0</v>
      </c>
    </row>
    <row r="11" spans="1:10" ht="30" x14ac:dyDescent="0.25">
      <c r="A11" s="14" t="s">
        <v>46</v>
      </c>
      <c r="B11" s="15" t="s">
        <v>47</v>
      </c>
      <c r="C11" s="17"/>
      <c r="D11" s="18"/>
      <c r="E11" s="18"/>
      <c r="F11" s="21" t="s">
        <v>10</v>
      </c>
      <c r="G11" s="21">
        <v>150</v>
      </c>
      <c r="H11" s="16">
        <v>2.5</v>
      </c>
      <c r="I11" s="6">
        <f t="shared" si="0"/>
        <v>0</v>
      </c>
      <c r="J11" s="7">
        <f t="shared" si="1"/>
        <v>0</v>
      </c>
    </row>
    <row r="12" spans="1:10" ht="30" x14ac:dyDescent="0.25">
      <c r="A12" s="14" t="s">
        <v>17</v>
      </c>
      <c r="B12" s="15" t="s">
        <v>35</v>
      </c>
      <c r="C12" s="17"/>
      <c r="D12" s="17"/>
      <c r="E12" s="17"/>
      <c r="F12" s="21" t="s">
        <v>10</v>
      </c>
      <c r="G12" s="16">
        <v>180</v>
      </c>
      <c r="H12" s="17">
        <v>3</v>
      </c>
      <c r="I12" s="6">
        <f t="shared" ref="I12:I21" si="4">(H12+1)*C12*$F$1</f>
        <v>0</v>
      </c>
      <c r="J12" s="7">
        <f t="shared" si="1"/>
        <v>0</v>
      </c>
    </row>
    <row r="13" spans="1:10" ht="30" x14ac:dyDescent="0.25">
      <c r="A13" s="14" t="s">
        <v>18</v>
      </c>
      <c r="B13" s="15" t="s">
        <v>36</v>
      </c>
      <c r="C13" s="17"/>
      <c r="D13" s="18"/>
      <c r="E13" s="18"/>
      <c r="F13" s="21" t="s">
        <v>10</v>
      </c>
      <c r="G13" s="21">
        <v>180</v>
      </c>
      <c r="H13" s="17">
        <v>3</v>
      </c>
      <c r="I13" s="6">
        <f t="shared" si="4"/>
        <v>0</v>
      </c>
      <c r="J13" s="7">
        <f t="shared" si="1"/>
        <v>0</v>
      </c>
    </row>
    <row r="14" spans="1:10" x14ac:dyDescent="0.25">
      <c r="A14" s="14" t="s">
        <v>50</v>
      </c>
      <c r="B14" s="15" t="s">
        <v>51</v>
      </c>
      <c r="C14" s="17"/>
      <c r="D14" s="17"/>
      <c r="E14" s="17"/>
      <c r="F14" s="21" t="s">
        <v>10</v>
      </c>
      <c r="G14" s="16">
        <v>120</v>
      </c>
      <c r="H14" s="16">
        <v>2</v>
      </c>
      <c r="I14" s="6">
        <f t="shared" ref="I14" si="5">(H14+1)*C14*$F$1</f>
        <v>0</v>
      </c>
      <c r="J14" s="7">
        <f t="shared" ref="J14" si="6">I14</f>
        <v>0</v>
      </c>
    </row>
    <row r="15" spans="1:10" x14ac:dyDescent="0.25">
      <c r="A15" s="14" t="s">
        <v>19</v>
      </c>
      <c r="B15" s="19" t="s">
        <v>27</v>
      </c>
      <c r="C15" s="17"/>
      <c r="D15" s="22"/>
      <c r="E15" s="22"/>
      <c r="F15" s="21" t="s">
        <v>10</v>
      </c>
      <c r="G15" s="16">
        <v>180</v>
      </c>
      <c r="H15" s="17">
        <v>3</v>
      </c>
      <c r="I15" s="6">
        <f t="shared" si="4"/>
        <v>0</v>
      </c>
      <c r="J15" s="7">
        <f t="shared" si="1"/>
        <v>0</v>
      </c>
    </row>
    <row r="16" spans="1:10" x14ac:dyDescent="0.25">
      <c r="A16" s="14" t="s">
        <v>20</v>
      </c>
      <c r="B16" s="19" t="s">
        <v>37</v>
      </c>
      <c r="C16" s="17"/>
      <c r="D16" s="22"/>
      <c r="E16" s="22"/>
      <c r="F16" s="21" t="s">
        <v>10</v>
      </c>
      <c r="G16" s="16">
        <v>180</v>
      </c>
      <c r="H16" s="17">
        <v>3</v>
      </c>
      <c r="I16" s="6">
        <f t="shared" ref="I16" si="7">(H16+1)*C16*$F$1</f>
        <v>0</v>
      </c>
      <c r="J16" s="7">
        <f t="shared" si="1"/>
        <v>0</v>
      </c>
    </row>
    <row r="17" spans="1:10" ht="30" x14ac:dyDescent="0.25">
      <c r="A17" s="14" t="s">
        <v>21</v>
      </c>
      <c r="B17" s="15" t="s">
        <v>38</v>
      </c>
      <c r="C17" s="17"/>
      <c r="D17" s="18"/>
      <c r="E17" s="18"/>
      <c r="F17" s="21" t="s">
        <v>10</v>
      </c>
      <c r="G17" s="21">
        <v>150</v>
      </c>
      <c r="H17" s="16">
        <v>2.5</v>
      </c>
      <c r="I17" s="6">
        <f t="shared" si="4"/>
        <v>0</v>
      </c>
      <c r="J17" s="7">
        <f t="shared" si="1"/>
        <v>0</v>
      </c>
    </row>
    <row r="18" spans="1:10" ht="30" x14ac:dyDescent="0.25">
      <c r="A18" s="14" t="s">
        <v>22</v>
      </c>
      <c r="B18" s="19" t="s">
        <v>39</v>
      </c>
      <c r="C18" s="17"/>
      <c r="D18" s="22"/>
      <c r="E18" s="22"/>
      <c r="F18" s="21" t="s">
        <v>10</v>
      </c>
      <c r="G18" s="16">
        <v>180</v>
      </c>
      <c r="H18" s="17">
        <v>3</v>
      </c>
      <c r="I18" s="6">
        <f t="shared" si="4"/>
        <v>0</v>
      </c>
      <c r="J18" s="7">
        <f t="shared" si="1"/>
        <v>0</v>
      </c>
    </row>
    <row r="19" spans="1:10" ht="30" x14ac:dyDescent="0.25">
      <c r="A19" s="14" t="s">
        <v>23</v>
      </c>
      <c r="B19" s="15" t="s">
        <v>40</v>
      </c>
      <c r="C19" s="17"/>
      <c r="D19" s="17"/>
      <c r="E19" s="17"/>
      <c r="F19" s="21" t="s">
        <v>10</v>
      </c>
      <c r="G19" s="16">
        <v>120</v>
      </c>
      <c r="H19" s="16">
        <v>2</v>
      </c>
      <c r="I19" s="6">
        <f t="shared" si="4"/>
        <v>0</v>
      </c>
      <c r="J19" s="7">
        <f t="shared" si="1"/>
        <v>0</v>
      </c>
    </row>
    <row r="20" spans="1:10" x14ac:dyDescent="0.25">
      <c r="A20" s="14" t="s">
        <v>52</v>
      </c>
      <c r="B20" s="15" t="s">
        <v>53</v>
      </c>
      <c r="C20" s="17"/>
      <c r="D20" s="18"/>
      <c r="E20" s="18"/>
      <c r="F20" s="21" t="s">
        <v>10</v>
      </c>
      <c r="G20" s="21">
        <v>150</v>
      </c>
      <c r="H20" s="16">
        <v>2.5</v>
      </c>
      <c r="I20" s="6">
        <f t="shared" ref="I20" si="8">(H20+1)*C20*$F$1</f>
        <v>0</v>
      </c>
      <c r="J20" s="7">
        <f t="shared" ref="J20" si="9">I20</f>
        <v>0</v>
      </c>
    </row>
    <row r="21" spans="1:10" ht="30" x14ac:dyDescent="0.25">
      <c r="A21" s="14" t="s">
        <v>24</v>
      </c>
      <c r="B21" s="15" t="s">
        <v>41</v>
      </c>
      <c r="C21" s="17"/>
      <c r="D21" s="17"/>
      <c r="E21" s="17"/>
      <c r="F21" s="21" t="s">
        <v>10</v>
      </c>
      <c r="G21" s="16">
        <v>180</v>
      </c>
      <c r="H21" s="17">
        <v>3</v>
      </c>
      <c r="I21" s="6">
        <f t="shared" si="4"/>
        <v>0</v>
      </c>
      <c r="J21" s="7">
        <f t="shared" si="1"/>
        <v>0</v>
      </c>
    </row>
    <row r="22" spans="1:10" x14ac:dyDescent="0.25">
      <c r="A22" s="14" t="s">
        <v>25</v>
      </c>
      <c r="B22" s="15" t="s">
        <v>42</v>
      </c>
      <c r="C22" s="17"/>
      <c r="D22" s="17"/>
      <c r="E22" s="17"/>
      <c r="F22" s="21" t="s">
        <v>10</v>
      </c>
      <c r="G22" s="16">
        <v>180</v>
      </c>
      <c r="H22" s="17">
        <v>3</v>
      </c>
      <c r="I22" s="6">
        <f t="shared" ref="I22:I23" si="10">(H22+1)*C22*$F$1</f>
        <v>0</v>
      </c>
      <c r="J22" s="7">
        <f t="shared" si="1"/>
        <v>0</v>
      </c>
    </row>
    <row r="23" spans="1:10" x14ac:dyDescent="0.25">
      <c r="A23" s="14" t="s">
        <v>26</v>
      </c>
      <c r="B23" s="15" t="s">
        <v>43</v>
      </c>
      <c r="C23" s="17"/>
      <c r="D23" s="17"/>
      <c r="E23" s="17"/>
      <c r="F23" s="21" t="s">
        <v>10</v>
      </c>
      <c r="G23" s="16">
        <v>180</v>
      </c>
      <c r="H23" s="17">
        <v>3</v>
      </c>
      <c r="I23" s="6">
        <f t="shared" si="10"/>
        <v>0</v>
      </c>
      <c r="J23" s="7">
        <f t="shared" si="1"/>
        <v>0</v>
      </c>
    </row>
    <row r="26" spans="1:10" x14ac:dyDescent="0.25">
      <c r="E26" t="s">
        <v>8</v>
      </c>
    </row>
    <row r="30" spans="1:10" x14ac:dyDescent="0.25">
      <c r="J30" s="20"/>
    </row>
    <row r="31" spans="1:10" x14ac:dyDescent="0.25">
      <c r="J31" s="20"/>
    </row>
  </sheetData>
  <autoFilter ref="A2:J25" xr:uid="{F0DCCDC7-A50E-45BE-9567-4DB261C629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LATO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Maras</dc:creator>
  <cp:keywords/>
  <dc:description/>
  <cp:lastModifiedBy>Anna Niewczas</cp:lastModifiedBy>
  <cp:revision/>
  <dcterms:created xsi:type="dcterms:W3CDTF">2024-06-05T08:46:38Z</dcterms:created>
  <dcterms:modified xsi:type="dcterms:W3CDTF">2026-04-20T15:39:49Z</dcterms:modified>
  <cp:category/>
  <cp:contentStatus/>
</cp:coreProperties>
</file>